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" windowWidth="15480" windowHeight="11640"/>
  </bookViews>
  <sheets>
    <sheet name="Лист1" sheetId="1" r:id="rId1"/>
  </sheets>
  <definedNames>
    <definedName name="_xlnm.Print_Titles" localSheetId="0">Лист1!$15:$16</definedName>
    <definedName name="_xlnm.Print_Area" localSheetId="0">Лист1!$A$1:$E$107</definedName>
  </definedNames>
  <calcPr calcId="144525"/>
</workbook>
</file>

<file path=xl/calcChain.xml><?xml version="1.0" encoding="utf-8"?>
<calcChain xmlns="http://schemas.openxmlformats.org/spreadsheetml/2006/main">
  <c r="D52" i="1"/>
  <c r="D61"/>
  <c r="D81"/>
  <c r="D75"/>
  <c r="D71"/>
  <c r="D69" s="1"/>
  <c r="D65"/>
  <c r="D53"/>
  <c r="D48"/>
  <c r="D47" s="1"/>
  <c r="D41"/>
  <c r="D35"/>
  <c r="D29"/>
  <c r="D27" s="1"/>
  <c r="D102"/>
  <c r="D100" s="1"/>
  <c r="D17" l="1"/>
  <c r="D33"/>
  <c r="D98"/>
  <c r="D19"/>
  <c r="D18" s="1"/>
  <c r="D106" l="1"/>
</calcChain>
</file>

<file path=xl/sharedStrings.xml><?xml version="1.0" encoding="utf-8"?>
<sst xmlns="http://schemas.openxmlformats.org/spreadsheetml/2006/main" count="111" uniqueCount="110">
  <si>
    <t>Наименование</t>
  </si>
  <si>
    <t>Код дохода</t>
  </si>
  <si>
    <t>Сумма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</si>
  <si>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</si>
  <si>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</si>
  <si>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</si>
  <si>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</si>
  <si>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</si>
  <si>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</si>
  <si>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</si>
  <si>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 xml:space="preserve">Налог на игорный бизнес                                                                                                                   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</si>
  <si>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</si>
  <si>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</si>
  <si>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</si>
  <si>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</si>
  <si>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</si>
  <si>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к решению Чистопольского  городского</t>
  </si>
  <si>
    <t xml:space="preserve">Чистопольского муниципального района </t>
  </si>
  <si>
    <t>Объем прознозируемых доходов</t>
  </si>
  <si>
    <t>ВСЕГО ДОХОДОВ</t>
  </si>
  <si>
    <t xml:space="preserve">бюджета муниципального образования "Город Чистополь" </t>
  </si>
  <si>
    <t xml:space="preserve">Чистопольского муниципального района Республики Татарстан </t>
  </si>
  <si>
    <t>1 00 00000 00 0000 000</t>
  </si>
  <si>
    <t>1 01 00000 00 0000 000</t>
  </si>
  <si>
    <t>1 01 02000 01 0000 110</t>
  </si>
  <si>
    <t>1 05 00000 00 0000 000</t>
  </si>
  <si>
    <t>1 05 03000 01 0000 110</t>
  </si>
  <si>
    <t>1 06 00000 00 0000 000</t>
  </si>
  <si>
    <t>1 06 01000 00 0000 110</t>
  </si>
  <si>
    <t>1 06 05000 02 0000 110</t>
  </si>
  <si>
    <t xml:space="preserve">1 06 06000 00 0000 110 </t>
  </si>
  <si>
    <t>1 08 00000 00 0000 000</t>
  </si>
  <si>
    <t xml:space="preserve">1 08 07000 01 0000 110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</si>
  <si>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</si>
  <si>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1 11 05000 00 0000 120 </t>
  </si>
  <si>
    <t>1 11 00000 00 0000 000</t>
  </si>
  <si>
    <t>1 16 00000 00 0000 000</t>
  </si>
  <si>
    <t>2 02 00000 00 0000 000</t>
  </si>
  <si>
    <t>2 00 00000 00 0000 000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</si>
  <si>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</si>
  <si>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</si>
  <si>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</si>
  <si>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</si>
  <si>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</si>
  <si>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</si>
  <si>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1 05 03010 01 0000 110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</si>
  <si>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</si>
  <si>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>1 06 01030 13 0000 110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</si>
  <si>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</si>
  <si>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</si>
  <si>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</si>
  <si>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1 11 05030 00 0000 120</t>
  </si>
  <si>
    <t>Приложение № 3</t>
  </si>
  <si>
    <t xml:space="preserve"> (тыс.руб.)</t>
  </si>
  <si>
    <t>Доходы, получаемые в виде арендной либо иной платы за 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</si>
  <si>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1 08 07175 01 0000 110</t>
  </si>
  <si>
    <t>Безвозмездные поступления от других бюждетов бюджеьной системы Российской Федерации</t>
  </si>
  <si>
    <t>Дотация бюджетам городских поселений</t>
  </si>
  <si>
    <t>1 16 01157 01 0000 140</t>
  </si>
  <si>
    <t>1 16 10032 13 0000 140</t>
  </si>
  <si>
    <t>Прочее возмещение ущерба, причененного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</si>
  <si>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1 16 02020 02 0000 140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</si>
  <si>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административное правонарушение в области 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 условий предоставления бюджетного кредита, нарушением порядка и (или) условий предоставления  (расходования) межбюджетных трасферов, нарушением условий предоставления бюджетных инвестиций , субсидий юридическим лицам, индивидуальным предпринимателям и физическим лицам, подлежащие зачислению в бюджет муниципального образования.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</si>
  <si>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</si>
  <si>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1 16 10031 13 0000 140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</si>
  <si>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поселения</t>
  </si>
  <si>
    <t>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</si>
  <si>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</si>
  <si>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1 16 10061 13 0000 140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</si>
  <si>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</si>
  <si>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</si>
  <si>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</si>
  <si>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Дотации бюджетам городских поселений на выравнивание бюджетной обеспеченности из бюджетов муниципальных районов</t>
  </si>
  <si>
    <t>2 02 16001 13 0000 150</t>
  </si>
  <si>
    <t>2 02 16000 00 0000 150</t>
  </si>
  <si>
    <t xml:space="preserve"> образования "Город Чистополь"</t>
  </si>
  <si>
    <t>Совета "О бюджете муниципального</t>
  </si>
  <si>
    <t>Республики Татарстан на 2021 год и</t>
  </si>
  <si>
    <t xml:space="preserve"> плановый период 2022-2023 годов" </t>
  </si>
  <si>
    <t>№              от                                            .</t>
  </si>
  <si>
    <t xml:space="preserve"> на 2021 год</t>
  </si>
  <si>
    <t>1 11 05020 00 0000 120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</si>
  <si>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 государственными внебюджетными фондами и созданных ими  учреждений (за исключением имущества  бюджетных и автономных учреждений)</t>
  </si>
  <si>
    <t>Доходы, получаемые в виде арендной платы за 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</si>
  <si>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</si>
  <si>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</si>
  <si>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 (за исключением движимого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</si>
  <si>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</si>
  <si>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 собственности </t>
  </si>
  <si>
    <t>1 14 06000 00 0000 430</t>
  </si>
  <si>
    <t>1 14 02050 13 0000 410</t>
  </si>
  <si>
    <t>Доходы от реализации имущества, находящегося в  собственности  городских поселений (за исключением  движимого имущества  муниципальных бюджетных и автономных учреждений, а также имущества  муниципальных унитарных предприятий, в том числе казенных) в части реализации основных средств по указанному имуществу)</t>
  </si>
  <si>
    <t>Средства, получаемые от передачи имущества, находящегося в государственной и муниципальной собственности ( за исключением 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</si>
  <si>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1 11 08000 00 0000 120</t>
  </si>
  <si>
    <t>1 11 08050 13 0000 120</t>
  </si>
  <si>
    <t>Средства, получаемые от передачи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</si>
  <si>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</si>
  <si>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</si>
  <si>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1 14 06025 13 0000 430 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</si>
  <si>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</si>
  <si>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</si>
  <si>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</si>
  <si>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>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</si>
  <si>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</si>
  <si>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1 16 10123 01 0131 140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</si>
  <si>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</si>
  <si>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1 06 06033 13 0000 110</t>
  </si>
  <si>
    <t>1 06 06043 13 0000 110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</si>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</sst>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?"/>
  </numFmts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Fill="1"/>
    <xf numFmtId="0" fontId="7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horizontal="justify" wrapText="1"/>
    </xf>
    <xf numFmtId="0" fontId="8" fillId="0" borderId="0" xfId="0" applyFont="1" applyFill="1" applyAlignment="1">
      <alignment horizontal="center" wrapText="1"/>
    </xf>
    <xf numFmtId="165" fontId="6" fillId="0" borderId="0" xfId="0" applyNumberFormat="1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166" fontId="7" fillId="0" borderId="0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wrapText="1"/>
    </xf>
    <xf numFmtId="164" fontId="5" fillId="0" borderId="0" xfId="0" applyNumberFormat="1" applyFont="1" applyFill="1" applyAlignment="1">
      <alignment horizontal="center" wrapText="1"/>
    </xf>
    <xf numFmtId="0" fontId="6" fillId="0" borderId="0" xfId="0" applyFont="1" applyFill="1"/>
    <xf numFmtId="165" fontId="6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/>
    <xf numFmtId="0" fontId="9" fillId="0" borderId="0" xfId="0" applyFont="1" applyFill="1" applyAlignment="1">
      <alignment wrapText="1"/>
    </xf>
    <xf numFmtId="0" fontId="5" fillId="0" borderId="0" xfId="0" applyFont="1" applyFill="1" applyBorder="1" applyAlignment="1">
      <alignment horizontal="justify" vertical="top" wrapText="1"/>
    </xf>
    <xf numFmtId="0" fontId="9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115"/>
  <sheetViews>
    <sheetView tabSelected="1" view="pageBreakPreview" topLeftCell="A96" zoomScaleSheetLayoutView="100" workbookViewId="0">
      <selection activeCell="C111" sqref="C111"/>
    </sheetView>
  </sheetViews>
  <sheetFormatPr defaultColWidth="8.88671875" defaultRowHeight="18"/>
  <cols>
    <col min="1" max="1" width="0.44140625" style="4" customWidth="1"/>
    <col min="2" max="2" width="54.6640625" style="4" customWidth="1"/>
    <col min="3" max="3" width="28.33203125" style="4" customWidth="1"/>
    <col min="4" max="4" width="17.109375" style="4" customWidth="1"/>
    <col min="5" max="5" width="1.33203125" style="4" customWidth="1"/>
    <col min="6" max="16384" width="8.88671875" style="4"/>
  </cols>
  <sheetData>
    <row r="1" spans="2:5" s="1" customFormat="1" ht="15.6">
      <c r="B1" s="25" t="s">
        <v>52</v>
      </c>
      <c r="C1" s="25"/>
      <c r="D1" s="25"/>
      <c r="E1" s="25"/>
    </row>
    <row r="2" spans="2:5" s="1" customFormat="1" ht="15.6">
      <c r="B2" s="26" t="s">
        <v>16</v>
      </c>
      <c r="C2" s="26"/>
      <c r="D2" s="26"/>
      <c r="E2" s="26"/>
    </row>
    <row r="3" spans="2:5" s="1" customFormat="1" ht="15.6">
      <c r="B3" s="26" t="s">
        <v>76</v>
      </c>
      <c r="C3" s="26"/>
      <c r="D3" s="26"/>
      <c r="E3" s="26"/>
    </row>
    <row r="4" spans="2:5" s="1" customFormat="1" ht="15.6">
      <c r="B4" s="26" t="s">
        <v>75</v>
      </c>
      <c r="C4" s="26"/>
      <c r="D4" s="26"/>
      <c r="E4" s="26"/>
    </row>
    <row r="5" spans="2:5" s="1" customFormat="1" ht="15.6">
      <c r="B5" s="26" t="s">
        <v>17</v>
      </c>
      <c r="C5" s="26"/>
      <c r="D5" s="26"/>
      <c r="E5" s="26"/>
    </row>
    <row r="6" spans="2:5" s="1" customFormat="1" ht="15.6">
      <c r="B6" s="24"/>
      <c r="C6" s="24"/>
      <c r="D6" s="24"/>
      <c r="E6" s="24" t="s">
        <v>77</v>
      </c>
    </row>
    <row r="7" spans="2:5" s="1" customFormat="1" ht="15.6">
      <c r="B7" s="31" t="s">
        <v>78</v>
      </c>
      <c r="C7" s="26"/>
      <c r="D7" s="26"/>
      <c r="E7" s="26"/>
    </row>
    <row r="8" spans="2:5" s="1" customFormat="1" ht="15.6">
      <c r="B8" s="31"/>
      <c r="C8" s="26"/>
      <c r="D8" s="26"/>
      <c r="E8" s="26"/>
    </row>
    <row r="9" spans="2:5" s="1" customFormat="1" ht="15.6">
      <c r="B9" s="26" t="s">
        <v>79</v>
      </c>
      <c r="C9" s="32"/>
      <c r="D9" s="32"/>
      <c r="E9" s="32"/>
    </row>
    <row r="10" spans="2:5">
      <c r="B10" s="2"/>
      <c r="C10" s="3"/>
      <c r="D10" s="3"/>
      <c r="E10" s="3"/>
    </row>
    <row r="11" spans="2:5">
      <c r="B11" s="29" t="s">
        <v>18</v>
      </c>
      <c r="C11" s="30"/>
      <c r="D11" s="30"/>
      <c r="E11" s="30"/>
    </row>
    <row r="12" spans="2:5">
      <c r="B12" s="29" t="s">
        <v>20</v>
      </c>
      <c r="C12" s="33"/>
      <c r="D12" s="33"/>
      <c r="E12" s="33"/>
    </row>
    <row r="13" spans="2:5">
      <c r="B13" s="29" t="s">
        <v>21</v>
      </c>
      <c r="C13" s="30"/>
      <c r="D13" s="30"/>
      <c r="E13" s="30"/>
    </row>
    <row r="14" spans="2:5">
      <c r="B14" s="29" t="s">
        <v>80</v>
      </c>
      <c r="C14" s="30"/>
      <c r="D14" s="30"/>
      <c r="E14" s="30"/>
    </row>
    <row r="15" spans="2:5" ht="18.600000000000001" thickBot="1">
      <c r="D15" s="3" t="s">
        <v>53</v>
      </c>
    </row>
    <row r="16" spans="2:5" ht="26.4" customHeight="1" thickBot="1">
      <c r="B16" s="18" t="s">
        <v>0</v>
      </c>
      <c r="C16" s="18" t="s">
        <v>1</v>
      </c>
      <c r="D16" s="19" t="s">
        <v>2</v>
      </c>
    </row>
    <row r="17" spans="2:5" ht="33.75" customHeight="1">
      <c r="B17" s="17" t="s">
        <v>3</v>
      </c>
      <c r="C17" s="6" t="s">
        <v>22</v>
      </c>
      <c r="D17" s="7">
        <f>D18+D27+D33+D47+D52+D69+D81</f>
        <v>144580.4</v>
      </c>
    </row>
    <row r="18" spans="2:5" ht="34.5" customHeight="1">
      <c r="B18" s="5" t="s">
        <v>4</v>
      </c>
      <c r="C18" s="6" t="s">
        <v>23</v>
      </c>
      <c r="D18" s="7">
        <f>SUM(D19)</f>
        <v>64734</v>
      </c>
    </row>
    <row r="19" spans="2:5" ht="24.75" customHeight="1">
      <c r="B19" s="21" t="s">
        <v>5</v>
      </c>
      <c r="C19" s="20" t="s">
        <v>24</v>
      </c>
      <c r="D19" s="8">
        <f>SUM(D21:D25)</f>
        <v>64734</v>
      </c>
    </row>
    <row r="20" spans="2:5" ht="18" customHeight="1">
      <c r="B20" s="21"/>
      <c r="C20" s="20"/>
      <c r="D20" s="8"/>
    </row>
    <row r="21" spans="2:5" ht="126">
      <c r="B21" s="9" t="s">
        <v>39</v>
      </c>
      <c r="C21" s="20" t="s">
        <v>40</v>
      </c>
      <c r="D21" s="8">
        <v>63834</v>
      </c>
      <c r="E21" s="10"/>
    </row>
    <row r="22" spans="2:5">
      <c r="B22" s="21"/>
      <c r="C22" s="20"/>
      <c r="D22" s="8"/>
      <c r="E22" s="10"/>
    </row>
    <row r="23" spans="2:5" ht="162">
      <c r="B23" s="11" t="s">
        <v>41</v>
      </c>
      <c r="C23" s="20" t="s">
        <v>42</v>
      </c>
      <c r="D23" s="8">
        <v>500</v>
      </c>
      <c r="E23" s="10"/>
    </row>
    <row r="24" spans="2:5">
      <c r="B24" s="21"/>
      <c r="C24" s="20"/>
      <c r="D24" s="8"/>
      <c r="E24" s="10"/>
    </row>
    <row r="25" spans="2:5" ht="72">
      <c r="B25" s="9" t="s">
        <v>43</v>
      </c>
      <c r="C25" s="20" t="s">
        <v>44</v>
      </c>
      <c r="D25" s="8">
        <v>400</v>
      </c>
      <c r="E25" s="10"/>
    </row>
    <row r="26" spans="2:5">
      <c r="B26" s="21"/>
      <c r="C26" s="20"/>
      <c r="D26" s="8"/>
      <c r="E26" s="10"/>
    </row>
    <row r="27" spans="2:5" ht="33" customHeight="1">
      <c r="B27" s="5" t="s">
        <v>6</v>
      </c>
      <c r="C27" s="6" t="s">
        <v>25</v>
      </c>
      <c r="D27" s="12">
        <f>D29</f>
        <v>631.5</v>
      </c>
    </row>
    <row r="28" spans="2:5" ht="15" customHeight="1">
      <c r="B28" s="5"/>
      <c r="C28" s="6"/>
      <c r="D28" s="12"/>
    </row>
    <row r="29" spans="2:5" ht="18.75" customHeight="1">
      <c r="B29" s="21" t="s">
        <v>7</v>
      </c>
      <c r="C29" s="20" t="s">
        <v>26</v>
      </c>
      <c r="D29" s="13">
        <f>D31</f>
        <v>631.5</v>
      </c>
    </row>
    <row r="30" spans="2:5" ht="14.25" customHeight="1">
      <c r="B30" s="21"/>
      <c r="C30" s="20"/>
      <c r="D30" s="13"/>
    </row>
    <row r="31" spans="2:5" ht="18.75" customHeight="1">
      <c r="B31" s="21" t="s">
        <v>7</v>
      </c>
      <c r="C31" s="20" t="s">
        <v>45</v>
      </c>
      <c r="D31" s="13">
        <v>631.5</v>
      </c>
    </row>
    <row r="32" spans="2:5" ht="13.5" customHeight="1">
      <c r="B32" s="21"/>
      <c r="C32" s="20"/>
      <c r="D32" s="13"/>
    </row>
    <row r="33" spans="2:4" ht="18" customHeight="1">
      <c r="B33" s="5" t="s">
        <v>8</v>
      </c>
      <c r="C33" s="6" t="s">
        <v>27</v>
      </c>
      <c r="D33" s="7">
        <f>D35+D39+D41</f>
        <v>65164</v>
      </c>
    </row>
    <row r="34" spans="2:4" ht="15.75" customHeight="1">
      <c r="B34" s="5"/>
      <c r="C34" s="6"/>
      <c r="D34" s="7"/>
    </row>
    <row r="35" spans="2:4" ht="18.75" customHeight="1">
      <c r="B35" s="21" t="s">
        <v>9</v>
      </c>
      <c r="C35" s="20" t="s">
        <v>28</v>
      </c>
      <c r="D35" s="8">
        <f>D37</f>
        <v>16249</v>
      </c>
    </row>
    <row r="36" spans="2:4" ht="18.75" customHeight="1">
      <c r="B36" s="21"/>
      <c r="C36" s="20"/>
      <c r="D36" s="8"/>
    </row>
    <row r="37" spans="2:4" ht="75.599999999999994" customHeight="1">
      <c r="B37" s="9" t="s">
        <v>46</v>
      </c>
      <c r="C37" s="20" t="s">
        <v>47</v>
      </c>
      <c r="D37" s="8">
        <v>16249</v>
      </c>
    </row>
    <row r="38" spans="2:4" ht="18.75" customHeight="1">
      <c r="B38" s="21"/>
      <c r="C38" s="20"/>
      <c r="D38" s="8"/>
    </row>
    <row r="39" spans="2:4" ht="18" customHeight="1">
      <c r="B39" s="21" t="s">
        <v>10</v>
      </c>
      <c r="C39" s="20" t="s">
        <v>29</v>
      </c>
      <c r="D39" s="8">
        <v>98</v>
      </c>
    </row>
    <row r="40" spans="2:4" ht="18" customHeight="1">
      <c r="B40" s="21"/>
      <c r="C40" s="20"/>
      <c r="D40" s="8"/>
    </row>
    <row r="41" spans="2:4" ht="18" customHeight="1">
      <c r="B41" s="21" t="s">
        <v>11</v>
      </c>
      <c r="C41" s="20" t="s">
        <v>30</v>
      </c>
      <c r="D41" s="8">
        <f>D43+D45</f>
        <v>48817</v>
      </c>
    </row>
    <row r="42" spans="2:4" ht="18" customHeight="1">
      <c r="B42" s="21"/>
      <c r="C42" s="20"/>
      <c r="D42" s="8"/>
    </row>
    <row r="43" spans="2:4" ht="58.8" customHeight="1">
      <c r="B43" s="9" t="s">
        <v>108</v>
      </c>
      <c r="C43" s="20" t="s">
        <v>106</v>
      </c>
      <c r="D43" s="8">
        <v>35700</v>
      </c>
    </row>
    <row r="44" spans="2:4" ht="16.5" customHeight="1">
      <c r="B44" s="9"/>
      <c r="C44" s="20"/>
      <c r="D44" s="8"/>
    </row>
    <row r="45" spans="2:4" ht="52.8" customHeight="1">
      <c r="B45" s="9" t="s">
        <v>109</v>
      </c>
      <c r="C45" s="20" t="s">
        <v>107</v>
      </c>
      <c r="D45" s="8">
        <v>13117</v>
      </c>
    </row>
    <row r="46" spans="2:4" ht="15" customHeight="1">
      <c r="B46" s="9"/>
      <c r="C46" s="20"/>
      <c r="D46" s="8"/>
    </row>
    <row r="47" spans="2:4" ht="24" customHeight="1">
      <c r="B47" s="5" t="s">
        <v>12</v>
      </c>
      <c r="C47" s="6" t="s">
        <v>31</v>
      </c>
      <c r="D47" s="12">
        <f>D48</f>
        <v>1</v>
      </c>
    </row>
    <row r="48" spans="2:4" ht="56.25" customHeight="1">
      <c r="B48" s="21" t="s">
        <v>33</v>
      </c>
      <c r="C48" s="20" t="s">
        <v>32</v>
      </c>
      <c r="D48" s="13">
        <f>D50</f>
        <v>1</v>
      </c>
    </row>
    <row r="49" spans="2:4" ht="13.5" customHeight="1">
      <c r="B49" s="21"/>
      <c r="C49" s="20"/>
      <c r="D49" s="13"/>
    </row>
    <row r="50" spans="2:4" ht="92.25" customHeight="1">
      <c r="B50" s="21" t="s">
        <v>48</v>
      </c>
      <c r="C50" s="20" t="s">
        <v>55</v>
      </c>
      <c r="D50" s="13">
        <v>1</v>
      </c>
    </row>
    <row r="51" spans="2:4" ht="15" customHeight="1">
      <c r="B51" s="21"/>
      <c r="C51" s="20"/>
      <c r="D51" s="13"/>
    </row>
    <row r="52" spans="2:4" ht="70.2">
      <c r="B52" s="5" t="s">
        <v>13</v>
      </c>
      <c r="C52" s="6" t="s">
        <v>35</v>
      </c>
      <c r="D52" s="7">
        <f>D53+D65+D63</f>
        <v>10854.9</v>
      </c>
    </row>
    <row r="53" spans="2:4" ht="126" customHeight="1">
      <c r="B53" s="21" t="s">
        <v>54</v>
      </c>
      <c r="C53" s="20" t="s">
        <v>34</v>
      </c>
      <c r="D53" s="13">
        <f>D55+D57+D59</f>
        <v>10243.9</v>
      </c>
    </row>
    <row r="54" spans="2:4" ht="16.2" customHeight="1">
      <c r="B54" s="21"/>
      <c r="C54" s="20"/>
      <c r="D54" s="13"/>
    </row>
    <row r="55" spans="2:4" ht="110.4" customHeight="1">
      <c r="B55" s="21" t="s">
        <v>49</v>
      </c>
      <c r="C55" s="20" t="s">
        <v>50</v>
      </c>
      <c r="D55" s="13">
        <v>8888.6</v>
      </c>
    </row>
    <row r="56" spans="2:4" ht="10.8" customHeight="1">
      <c r="B56" s="21"/>
      <c r="C56" s="20"/>
      <c r="D56" s="13"/>
    </row>
    <row r="57" spans="2:4" ht="126" customHeight="1">
      <c r="B57" s="21" t="s">
        <v>83</v>
      </c>
      <c r="C57" s="20" t="s">
        <v>81</v>
      </c>
      <c r="D57" s="13">
        <v>266.39999999999998</v>
      </c>
    </row>
    <row r="58" spans="2:4" ht="14.4" customHeight="1">
      <c r="B58" s="21"/>
      <c r="C58" s="20"/>
      <c r="D58" s="13"/>
    </row>
    <row r="59" spans="2:4" ht="148.19999999999999" customHeight="1">
      <c r="B59" s="21" t="s">
        <v>82</v>
      </c>
      <c r="C59" s="20" t="s">
        <v>51</v>
      </c>
      <c r="D59" s="13">
        <v>1088.9000000000001</v>
      </c>
    </row>
    <row r="60" spans="2:4" ht="10.8" customHeight="1">
      <c r="B60" s="21"/>
      <c r="C60" s="20"/>
      <c r="D60" s="13"/>
    </row>
    <row r="61" spans="2:4" ht="34.200000000000003" customHeight="1">
      <c r="B61" s="21" t="s">
        <v>101</v>
      </c>
      <c r="C61" s="20" t="s">
        <v>100</v>
      </c>
      <c r="D61" s="13">
        <f>D63</f>
        <v>1</v>
      </c>
    </row>
    <row r="62" spans="2:4" ht="10.8" customHeight="1">
      <c r="B62" s="21"/>
      <c r="C62" s="20"/>
      <c r="D62" s="13"/>
    </row>
    <row r="63" spans="2:4" ht="91.8" customHeight="1">
      <c r="B63" s="21" t="s">
        <v>103</v>
      </c>
      <c r="C63" s="20" t="s">
        <v>102</v>
      </c>
      <c r="D63" s="13">
        <v>1</v>
      </c>
    </row>
    <row r="64" spans="2:4" ht="12" customHeight="1">
      <c r="B64" s="21"/>
      <c r="C64" s="20"/>
      <c r="D64" s="13"/>
    </row>
    <row r="65" spans="2:4" ht="143.4" customHeight="1">
      <c r="B65" s="21" t="s">
        <v>92</v>
      </c>
      <c r="C65" s="34" t="s">
        <v>93</v>
      </c>
      <c r="D65" s="13">
        <f>D67</f>
        <v>610</v>
      </c>
    </row>
    <row r="66" spans="2:4" ht="19.2" customHeight="1">
      <c r="B66" s="21"/>
      <c r="C66" s="34"/>
      <c r="D66" s="13"/>
    </row>
    <row r="67" spans="2:4" ht="126.6" customHeight="1">
      <c r="B67" s="21" t="s">
        <v>95</v>
      </c>
      <c r="C67" s="34" t="s">
        <v>94</v>
      </c>
      <c r="D67" s="13">
        <v>610</v>
      </c>
    </row>
    <row r="68" spans="2:4" ht="16.8" customHeight="1">
      <c r="B68" s="21"/>
      <c r="C68" s="20"/>
      <c r="D68" s="13"/>
    </row>
    <row r="69" spans="2:4" ht="55.2" customHeight="1">
      <c r="B69" s="5" t="s">
        <v>84</v>
      </c>
      <c r="C69" s="6" t="s">
        <v>85</v>
      </c>
      <c r="D69" s="12">
        <f>D71+D75</f>
        <v>2695</v>
      </c>
    </row>
    <row r="70" spans="2:4" ht="16.8" customHeight="1">
      <c r="B70" s="21"/>
      <c r="C70" s="20"/>
      <c r="D70" s="13"/>
    </row>
    <row r="71" spans="2:4" ht="129.6" customHeight="1">
      <c r="B71" s="21" t="s">
        <v>86</v>
      </c>
      <c r="C71" s="20" t="s">
        <v>87</v>
      </c>
      <c r="D71" s="13">
        <f>D73</f>
        <v>700</v>
      </c>
    </row>
    <row r="72" spans="2:4" ht="17.399999999999999" customHeight="1">
      <c r="B72" s="21"/>
      <c r="C72" s="20"/>
      <c r="D72" s="13"/>
    </row>
    <row r="73" spans="2:4" ht="144.6" customHeight="1">
      <c r="B73" s="21" t="s">
        <v>91</v>
      </c>
      <c r="C73" s="20" t="s">
        <v>90</v>
      </c>
      <c r="D73" s="13">
        <v>700</v>
      </c>
    </row>
    <row r="74" spans="2:4" ht="13.8" customHeight="1">
      <c r="B74" s="21"/>
      <c r="C74" s="20"/>
      <c r="D74" s="13"/>
    </row>
    <row r="75" spans="2:4" ht="54" customHeight="1">
      <c r="B75" s="21" t="s">
        <v>88</v>
      </c>
      <c r="C75" s="20" t="s">
        <v>89</v>
      </c>
      <c r="D75" s="13">
        <f>D77+D79</f>
        <v>1995</v>
      </c>
    </row>
    <row r="76" spans="2:4" ht="11.4" customHeight="1">
      <c r="B76" s="13"/>
      <c r="C76" s="13"/>
      <c r="D76" s="13"/>
    </row>
    <row r="77" spans="2:4" ht="72.599999999999994" customHeight="1">
      <c r="B77" s="21" t="s">
        <v>97</v>
      </c>
      <c r="C77" s="13" t="s">
        <v>96</v>
      </c>
      <c r="D77" s="13">
        <v>1775</v>
      </c>
    </row>
    <row r="78" spans="2:4" ht="11.4" customHeight="1">
      <c r="B78" s="13"/>
      <c r="C78" s="13"/>
      <c r="D78" s="13"/>
    </row>
    <row r="79" spans="2:4" ht="93.6" customHeight="1">
      <c r="B79" s="21" t="s">
        <v>99</v>
      </c>
      <c r="C79" s="13" t="s">
        <v>98</v>
      </c>
      <c r="D79" s="13">
        <v>220</v>
      </c>
    </row>
    <row r="80" spans="2:4" ht="14.4" customHeight="1">
      <c r="B80" s="13"/>
      <c r="C80" s="13"/>
      <c r="D80" s="13"/>
    </row>
    <row r="81" spans="2:4" ht="35.4">
      <c r="B81" s="5" t="s">
        <v>14</v>
      </c>
      <c r="C81" s="6" t="s">
        <v>36</v>
      </c>
      <c r="D81" s="12">
        <f>D82+D84+D86+D88+D90+D92+D94+D96</f>
        <v>500</v>
      </c>
    </row>
    <row r="82" spans="2:4" ht="324" customHeight="1">
      <c r="B82" s="21" t="s">
        <v>62</v>
      </c>
      <c r="C82" s="20" t="s">
        <v>58</v>
      </c>
      <c r="D82" s="13">
        <v>1</v>
      </c>
    </row>
    <row r="83" spans="2:4" ht="15" customHeight="1">
      <c r="B83" s="21"/>
      <c r="C83" s="20"/>
      <c r="D83" s="13"/>
    </row>
    <row r="84" spans="2:4" ht="72">
      <c r="B84" s="21" t="s">
        <v>63</v>
      </c>
      <c r="C84" s="20" t="s">
        <v>61</v>
      </c>
      <c r="D84" s="13">
        <v>200</v>
      </c>
    </row>
    <row r="85" spans="2:4">
      <c r="B85" s="21"/>
      <c r="C85" s="20"/>
      <c r="D85" s="13"/>
    </row>
    <row r="86" spans="2:4" ht="108">
      <c r="B86" s="10" t="s">
        <v>67</v>
      </c>
      <c r="C86" s="4" t="s">
        <v>66</v>
      </c>
      <c r="D86" s="13">
        <v>1</v>
      </c>
    </row>
    <row r="87" spans="2:4" ht="15" customHeight="1">
      <c r="B87" s="21"/>
      <c r="C87" s="22"/>
      <c r="D87" s="13"/>
    </row>
    <row r="88" spans="2:4" ht="75.599999999999994" customHeight="1">
      <c r="B88" s="10" t="s">
        <v>65</v>
      </c>
      <c r="C88" s="4" t="s">
        <v>64</v>
      </c>
      <c r="D88" s="13">
        <v>1</v>
      </c>
    </row>
    <row r="89" spans="2:4" ht="15" customHeight="1">
      <c r="B89" s="21"/>
      <c r="C89" s="20"/>
      <c r="D89" s="13"/>
    </row>
    <row r="90" spans="2:4" ht="108.6" customHeight="1">
      <c r="B90" s="21" t="s">
        <v>60</v>
      </c>
      <c r="C90" s="20" t="s">
        <v>59</v>
      </c>
      <c r="D90" s="13">
        <v>200</v>
      </c>
    </row>
    <row r="91" spans="2:4">
      <c r="B91" s="21"/>
      <c r="C91" s="20"/>
      <c r="D91" s="13"/>
    </row>
    <row r="92" spans="2:4" ht="126" customHeight="1">
      <c r="B92" s="10" t="s">
        <v>69</v>
      </c>
      <c r="C92" s="4" t="s">
        <v>68</v>
      </c>
      <c r="D92" s="13">
        <v>1</v>
      </c>
    </row>
    <row r="93" spans="2:4" ht="13.2" customHeight="1">
      <c r="B93" s="10"/>
      <c r="D93" s="13"/>
    </row>
    <row r="94" spans="2:4" ht="225" customHeight="1">
      <c r="B94" s="35" t="s">
        <v>105</v>
      </c>
      <c r="C94" s="36" t="s">
        <v>104</v>
      </c>
      <c r="D94" s="13">
        <v>95</v>
      </c>
    </row>
    <row r="95" spans="2:4">
      <c r="B95" s="10"/>
      <c r="D95" s="13"/>
    </row>
    <row r="96" spans="2:4" ht="90">
      <c r="B96" s="10" t="s">
        <v>71</v>
      </c>
      <c r="C96" s="4" t="s">
        <v>70</v>
      </c>
      <c r="D96" s="13">
        <v>1</v>
      </c>
    </row>
    <row r="97" spans="2:4" ht="13.8" customHeight="1">
      <c r="B97" s="21"/>
      <c r="C97" s="20"/>
      <c r="D97" s="13"/>
    </row>
    <row r="98" spans="2:4" ht="21.75" customHeight="1">
      <c r="B98" s="14" t="s">
        <v>15</v>
      </c>
      <c r="C98" s="6" t="s">
        <v>38</v>
      </c>
      <c r="D98" s="13">
        <f>SUM(D100)</f>
        <v>11980.3</v>
      </c>
    </row>
    <row r="99" spans="2:4" ht="12" customHeight="1">
      <c r="B99" s="21"/>
      <c r="C99" s="20"/>
      <c r="D99" s="13"/>
    </row>
    <row r="100" spans="2:4" ht="40.799999999999997" customHeight="1">
      <c r="B100" s="21" t="s">
        <v>56</v>
      </c>
      <c r="C100" s="20" t="s">
        <v>37</v>
      </c>
      <c r="D100" s="13">
        <f>D102</f>
        <v>11980.3</v>
      </c>
    </row>
    <row r="101" spans="2:4" ht="12" customHeight="1">
      <c r="B101" s="21"/>
      <c r="C101" s="20"/>
      <c r="D101" s="13"/>
    </row>
    <row r="102" spans="2:4" ht="19.5" customHeight="1">
      <c r="B102" s="21" t="s">
        <v>57</v>
      </c>
      <c r="C102" s="20" t="s">
        <v>74</v>
      </c>
      <c r="D102" s="13">
        <f>D104</f>
        <v>11980.3</v>
      </c>
    </row>
    <row r="103" spans="2:4" ht="12" customHeight="1">
      <c r="B103" s="21"/>
      <c r="C103" s="20"/>
      <c r="D103" s="13"/>
    </row>
    <row r="104" spans="2:4" ht="51.6" customHeight="1">
      <c r="B104" s="21" t="s">
        <v>72</v>
      </c>
      <c r="C104" s="20" t="s">
        <v>73</v>
      </c>
      <c r="D104" s="13">
        <v>11980.3</v>
      </c>
    </row>
    <row r="105" spans="2:4" ht="12" customHeight="1">
      <c r="B105" s="21"/>
      <c r="C105" s="20"/>
      <c r="D105" s="13"/>
    </row>
    <row r="106" spans="2:4">
      <c r="B106" s="14" t="s">
        <v>19</v>
      </c>
      <c r="C106" s="14"/>
      <c r="D106" s="15">
        <f>D17+D98</f>
        <v>156560.69999999998</v>
      </c>
    </row>
    <row r="107" spans="2:4">
      <c r="B107" s="14"/>
      <c r="C107" s="14"/>
      <c r="D107" s="15"/>
    </row>
    <row r="108" spans="2:4">
      <c r="D108" s="16"/>
    </row>
    <row r="109" spans="2:4">
      <c r="D109" s="23"/>
    </row>
    <row r="110" spans="2:4">
      <c r="D110" s="16"/>
    </row>
    <row r="111" spans="2:4">
      <c r="D111" s="23"/>
    </row>
    <row r="112" spans="2:4">
      <c r="D112" s="23"/>
    </row>
    <row r="113" spans="2:4">
      <c r="D113" s="23"/>
    </row>
    <row r="114" spans="2:4">
      <c r="B114" s="27"/>
      <c r="C114" s="28"/>
    </row>
    <row r="115" spans="2:4">
      <c r="B115" s="27"/>
      <c r="C115" s="28"/>
    </row>
  </sheetData>
  <sortState ref="B60:D64">
    <sortCondition ref="C60:C64"/>
  </sortState>
  <mergeCells count="14">
    <mergeCell ref="B114:B115"/>
    <mergeCell ref="C114:C115"/>
    <mergeCell ref="B13:E13"/>
    <mergeCell ref="B14:E14"/>
    <mergeCell ref="B7:E7"/>
    <mergeCell ref="B8:E8"/>
    <mergeCell ref="B9:E9"/>
    <mergeCell ref="B11:E11"/>
    <mergeCell ref="B12:E12"/>
    <mergeCell ref="B1:E1"/>
    <mergeCell ref="B2:E2"/>
    <mergeCell ref="B3:E3"/>
    <mergeCell ref="B4:E4"/>
    <mergeCell ref="B5:E5"/>
  </mergeCells>
  <pageMargins left="0.59055118110236227" right="0.39370078740157483" top="0.39370078740157483" bottom="0.39370078740157483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raifo2</cp:lastModifiedBy>
  <cp:lastPrinted>2020-10-20T10:25:56Z</cp:lastPrinted>
  <dcterms:created xsi:type="dcterms:W3CDTF">2014-10-28T06:31:22Z</dcterms:created>
  <dcterms:modified xsi:type="dcterms:W3CDTF">2020-11-10T11:00:08Z</dcterms:modified>
</cp:coreProperties>
</file>